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hlyunov.yu\Desktop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H45" i="1"/>
  <c r="F45" i="1"/>
  <c r="D45" i="1"/>
  <c r="F44" i="1"/>
  <c r="J43" i="1"/>
  <c r="H43" i="1"/>
  <c r="F43" i="1"/>
  <c r="D43" i="1"/>
  <c r="F42" i="1"/>
  <c r="J41" i="1"/>
  <c r="H41" i="1"/>
  <c r="F41" i="1"/>
  <c r="D41" i="1"/>
  <c r="F40" i="1"/>
  <c r="J39" i="1"/>
  <c r="H39" i="1"/>
  <c r="F39" i="1"/>
  <c r="D39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8" i="1"/>
  <c r="D28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<sst xmlns="http://schemas.openxmlformats.org/spreadsheetml/2006/main" count="73" uniqueCount="62">
  <si>
    <t>ПРЕЙСКУРАНТ № 17</t>
  </si>
  <si>
    <t xml:space="preserve">на заказные автобусные перевозки    </t>
  </si>
  <si>
    <t>№            п/п</t>
  </si>
  <si>
    <t>Марка автомобилей</t>
  </si>
  <si>
    <t>Вместимость, сидячих мест, (полная)</t>
  </si>
  <si>
    <t>Тариф без НДС, (бел. руб.)</t>
  </si>
  <si>
    <t xml:space="preserve">на 1 час      </t>
  </si>
  <si>
    <t>на 1 км</t>
  </si>
  <si>
    <t>1 водитель</t>
  </si>
  <si>
    <t xml:space="preserve"> 2 водителя</t>
  </si>
  <si>
    <t xml:space="preserve"> 3 водителя</t>
  </si>
  <si>
    <t xml:space="preserve">в денежных знаках образца 2000 года                          </t>
  </si>
  <si>
    <t>в денежных знаках образца 2009 года</t>
  </si>
  <si>
    <t xml:space="preserve"> в пределах Республики Беларусь</t>
  </si>
  <si>
    <t>ГАЗЕЛЬ</t>
  </si>
  <si>
    <t>ЛЮБЛИН</t>
  </si>
  <si>
    <t>РАДИМИЧ</t>
  </si>
  <si>
    <t>МАЗ-256</t>
  </si>
  <si>
    <t xml:space="preserve">НЕМАН-Cacciamali </t>
  </si>
  <si>
    <t>МАЗ-152</t>
  </si>
  <si>
    <t>МАЗ-251</t>
  </si>
  <si>
    <t>Мерседес</t>
  </si>
  <si>
    <t>НЕМАН</t>
  </si>
  <si>
    <t xml:space="preserve">Volkswagen Crafter </t>
  </si>
  <si>
    <t>МАЗ-206</t>
  </si>
  <si>
    <t>МАЗ-226</t>
  </si>
  <si>
    <t>МАЗ-103</t>
  </si>
  <si>
    <t>24(100)</t>
  </si>
  <si>
    <t>МАЗ-104</t>
  </si>
  <si>
    <t>29 (89)</t>
  </si>
  <si>
    <t>МАЗ-105</t>
  </si>
  <si>
    <t>33 (175)</t>
  </si>
  <si>
    <t>МАЗ-107</t>
  </si>
  <si>
    <t>25 (145)</t>
  </si>
  <si>
    <t>МАЗ-203</t>
  </si>
  <si>
    <t>26 (105)</t>
  </si>
  <si>
    <t>МАЗ-241</t>
  </si>
  <si>
    <t>"Социальное такси"</t>
  </si>
  <si>
    <t>ГАЗЕЛЬ-ЛЮБАВА</t>
  </si>
  <si>
    <t>Хозяйственные автомобили</t>
  </si>
  <si>
    <t>ГАЗ-322130, ГАЗ-322132</t>
  </si>
  <si>
    <t>ЗИЛ ММЗ-45023</t>
  </si>
  <si>
    <r>
      <t xml:space="preserve">КрАЗ-260-011 </t>
    </r>
    <r>
      <rPr>
        <b/>
        <sz val="11"/>
        <rFont val="Times New Roman"/>
        <family val="1"/>
        <charset val="204"/>
      </rPr>
      <t xml:space="preserve"> (техпомощь)</t>
    </r>
  </si>
  <si>
    <t>УАЗ-3303.01</t>
  </si>
  <si>
    <t>МАЗ-5551</t>
  </si>
  <si>
    <t xml:space="preserve"> 10000 кг</t>
  </si>
  <si>
    <t>МАЗ 437130.332</t>
  </si>
  <si>
    <t>5650 кг</t>
  </si>
  <si>
    <r>
      <t xml:space="preserve">МАЗ 531605 </t>
    </r>
    <r>
      <rPr>
        <b/>
        <sz val="11"/>
        <rFont val="Times New Roman"/>
        <family val="1"/>
        <charset val="204"/>
      </rPr>
      <t>(техпомощь)</t>
    </r>
  </si>
  <si>
    <t>ТО-18А</t>
  </si>
  <si>
    <t>за пределы Республики Беларусь</t>
  </si>
  <si>
    <t>НЕМАН-Cacciamali 420224</t>
  </si>
  <si>
    <t>Примечание:</t>
  </si>
  <si>
    <t xml:space="preserve">1. Заказчиком дополнительно оплачивается налог на добавленную стоимость в размере 20% от стоимости заказа в соответствии с законодательством, исключение: ритуальные услуги (похороны). </t>
  </si>
  <si>
    <t>2. За срочное выделение транспорта по заявкам «сегодня на сегодня»  почасовая оплата увеличивается в 2-ом размере, исключение: обслуживание ритуальных услуг(похорон), техпомощь, по отдельным заявкам граждан.</t>
  </si>
  <si>
    <t>3. Дополнительно в стоимость оказываемых услуг включаются: командировочные расходы в соответствии с действующими нормативными актами, стоимость страхового полиса, дорожные сборы и пошлины, стоимость автостоянок.</t>
  </si>
  <si>
    <t xml:space="preserve">4. Заказчиком оплачиваются время и километраж, определяемые с момента выезда автобуса из гаража до момента возвращения автобуса в гараж. </t>
  </si>
  <si>
    <t xml:space="preserve">5. Общее время за пользование автобусом определяется по согласованию с заказчиком и округляется с точностью до получаса, при этом время менее получаса считается за полчаса, а время равное получасу и более - за полный час. </t>
  </si>
  <si>
    <t>МАЗ-152 (при пробеге свыше 1500 км за пределы РБ,  за исключением РФ и Украины)</t>
  </si>
  <si>
    <t>МАЗ-251 (при пробеге свыше 1500 км за пределы РБ,  за исключением РФ и Украины)</t>
  </si>
  <si>
    <t>НЕМАН-Cacciamali 420224 (при пробеге свыше 560 км за пределы РБ,  за исключением РФ и Украины)</t>
  </si>
  <si>
    <t>Volkswagen Crafter  (при пробеге свыше 500 км за пределы РБ,  за исключением РФ и Украины)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</si>
</sst>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_р_._-;\-* #,##0.00\ _р_._-;_-* &quot;-&quot;??\ 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14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top" wrapText="1"/>
    </xf>
    <xf numFmtId="0" fontId="5" fillId="0" borderId="24" xfId="3" applyFont="1" applyBorder="1" applyAlignment="1">
      <alignment horizontal="center" vertical="top" wrapText="1"/>
    </xf>
    <xf numFmtId="0" fontId="5" fillId="0" borderId="22" xfId="3" applyFont="1" applyBorder="1" applyAlignment="1">
      <alignment horizontal="center" vertical="top" wrapText="1"/>
    </xf>
    <xf numFmtId="0" fontId="5" fillId="0" borderId="26" xfId="3" applyFont="1" applyBorder="1" applyAlignment="1">
      <alignment horizontal="center" vertical="top" wrapText="1"/>
    </xf>
    <xf numFmtId="0" fontId="5" fillId="0" borderId="27" xfId="3" applyFont="1" applyBorder="1" applyAlignment="1">
      <alignment horizontal="center" vertical="top" wrapText="1"/>
    </xf>
    <xf numFmtId="0" fontId="5" fillId="0" borderId="28" xfId="3" applyFont="1" applyBorder="1" applyAlignment="1">
      <alignment horizontal="center" vertical="top" wrapText="1"/>
    </xf>
    <xf numFmtId="0" fontId="7" fillId="0" borderId="30" xfId="2" applyFont="1" applyBorder="1" applyAlignment="1">
      <alignment vertical="center"/>
    </xf>
    <xf numFmtId="0" fontId="6" fillId="0" borderId="40" xfId="2" applyFont="1" applyBorder="1" applyAlignment="1">
      <alignment vertical="center" wrapText="1"/>
    </xf>
    <xf numFmtId="3" fontId="7" fillId="0" borderId="31" xfId="2" applyNumberFormat="1" applyFont="1" applyBorder="1" applyAlignment="1">
      <alignment vertical="center"/>
    </xf>
    <xf numFmtId="0" fontId="6" fillId="0" borderId="41" xfId="2" applyFont="1" applyBorder="1" applyAlignment="1">
      <alignment vertical="center" wrapText="1"/>
    </xf>
    <xf numFmtId="3" fontId="6" fillId="0" borderId="41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7" fillId="4" borderId="31" xfId="2" applyFont="1" applyFill="1" applyBorder="1" applyAlignment="1">
      <alignment vertical="center" wrapText="1"/>
    </xf>
    <xf numFmtId="0" fontId="7" fillId="4" borderId="41" xfId="2" applyFont="1" applyFill="1" applyBorder="1" applyAlignment="1">
      <alignment vertical="center" wrapText="1"/>
    </xf>
    <xf numFmtId="0" fontId="7" fillId="4" borderId="32" xfId="2" applyFont="1" applyFill="1" applyBorder="1" applyAlignment="1">
      <alignment vertical="center" wrapText="1"/>
    </xf>
    <xf numFmtId="0" fontId="7" fillId="4" borderId="42" xfId="2" applyFont="1" applyFill="1" applyBorder="1" applyAlignment="1">
      <alignment vertical="center" wrapText="1"/>
    </xf>
    <xf numFmtId="0" fontId="7" fillId="4" borderId="30" xfId="2" applyFont="1" applyFill="1" applyBorder="1" applyAlignment="1">
      <alignment vertical="center" wrapText="1"/>
    </xf>
    <xf numFmtId="3" fontId="7" fillId="0" borderId="13" xfId="2" applyNumberFormat="1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/>
    </xf>
    <xf numFmtId="3" fontId="7" fillId="0" borderId="20" xfId="2" applyNumberFormat="1" applyFont="1" applyBorder="1" applyAlignment="1">
      <alignment horizontal="center" vertical="center"/>
    </xf>
    <xf numFmtId="4" fontId="8" fillId="0" borderId="49" xfId="2" applyNumberFormat="1" applyFont="1" applyBorder="1" applyAlignment="1">
      <alignment horizontal="center" vertical="center"/>
    </xf>
    <xf numFmtId="0" fontId="7" fillId="4" borderId="31" xfId="2" applyFont="1" applyFill="1" applyBorder="1" applyAlignment="1">
      <alignment vertical="center"/>
    </xf>
    <xf numFmtId="3" fontId="7" fillId="0" borderId="27" xfId="2" applyNumberFormat="1" applyFont="1" applyBorder="1" applyAlignment="1">
      <alignment horizontal="center" vertical="center"/>
    </xf>
    <xf numFmtId="4" fontId="8" fillId="0" borderId="28" xfId="2" applyNumberFormat="1" applyFont="1" applyBorder="1" applyAlignment="1">
      <alignment horizontal="center" vertical="center"/>
    </xf>
    <xf numFmtId="0" fontId="7" fillId="4" borderId="0" xfId="2" applyFont="1" applyFill="1" applyBorder="1" applyAlignment="1">
      <alignment vertical="center" wrapText="1"/>
    </xf>
    <xf numFmtId="3" fontId="7" fillId="0" borderId="0" xfId="2" applyNumberFormat="1" applyFont="1" applyBorder="1" applyAlignment="1">
      <alignment horizontal="center" vertical="center"/>
    </xf>
    <xf numFmtId="3" fontId="7" fillId="3" borderId="30" xfId="2" applyNumberFormat="1" applyFont="1" applyFill="1" applyBorder="1" applyAlignment="1">
      <alignment vertical="center"/>
    </xf>
    <xf numFmtId="3" fontId="6" fillId="3" borderId="14" xfId="2" applyNumberFormat="1" applyFont="1" applyFill="1" applyBorder="1" applyAlignment="1">
      <alignment horizontal="center" vertical="center"/>
    </xf>
    <xf numFmtId="43" fontId="8" fillId="0" borderId="14" xfId="1" applyNumberFormat="1" applyFont="1" applyBorder="1" applyAlignment="1">
      <alignment horizontal="center" vertical="center"/>
    </xf>
    <xf numFmtId="4" fontId="8" fillId="0" borderId="14" xfId="2" applyNumberFormat="1" applyFont="1" applyBorder="1" applyAlignment="1">
      <alignment horizontal="center" vertical="center"/>
    </xf>
    <xf numFmtId="4" fontId="8" fillId="0" borderId="10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3" fontId="7" fillId="3" borderId="31" xfId="2" applyNumberFormat="1" applyFont="1" applyFill="1" applyBorder="1" applyAlignment="1">
      <alignment vertical="center"/>
    </xf>
    <xf numFmtId="3" fontId="6" fillId="3" borderId="21" xfId="2" applyNumberFormat="1" applyFont="1" applyFill="1" applyBorder="1" applyAlignment="1">
      <alignment horizontal="center" vertical="center"/>
    </xf>
    <xf numFmtId="43" fontId="8" fillId="0" borderId="21" xfId="1" applyNumberFormat="1" applyFont="1" applyBorder="1" applyAlignment="1">
      <alignment horizontal="center" vertical="center"/>
    </xf>
    <xf numFmtId="4" fontId="8" fillId="0" borderId="21" xfId="2" applyNumberFormat="1" applyFont="1" applyBorder="1" applyAlignment="1">
      <alignment horizontal="center" vertical="center"/>
    </xf>
    <xf numFmtId="4" fontId="8" fillId="0" borderId="15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horizontal="center" vertical="center"/>
    </xf>
    <xf numFmtId="49" fontId="6" fillId="3" borderId="21" xfId="2" applyNumberFormat="1" applyFont="1" applyFill="1" applyBorder="1" applyAlignment="1">
      <alignment horizontal="center" vertical="center"/>
    </xf>
    <xf numFmtId="3" fontId="6" fillId="3" borderId="21" xfId="2" applyNumberFormat="1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left" vertical="center"/>
    </xf>
    <xf numFmtId="3" fontId="7" fillId="3" borderId="20" xfId="2" applyNumberFormat="1" applyFont="1" applyFill="1" applyBorder="1" applyAlignment="1">
      <alignment horizontal="center" vertical="center"/>
    </xf>
    <xf numFmtId="3" fontId="7" fillId="0" borderId="31" xfId="2" applyNumberFormat="1" applyFont="1" applyBorder="1" applyAlignment="1">
      <alignment horizontal="left" vertical="center"/>
    </xf>
    <xf numFmtId="3" fontId="6" fillId="0" borderId="21" xfId="2" applyNumberFormat="1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vertical="center"/>
    </xf>
    <xf numFmtId="3" fontId="6" fillId="0" borderId="28" xfId="2" applyNumberFormat="1" applyFont="1" applyBorder="1" applyAlignment="1">
      <alignment horizontal="center" vertical="center"/>
    </xf>
    <xf numFmtId="43" fontId="8" fillId="0" borderId="28" xfId="1" applyNumberFormat="1" applyFont="1" applyBorder="1" applyAlignment="1">
      <alignment horizontal="center" vertical="center"/>
    </xf>
    <xf numFmtId="4" fontId="8" fillId="0" borderId="33" xfId="2" applyNumberFormat="1" applyFont="1" applyBorder="1" applyAlignment="1">
      <alignment horizontal="center"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horizontal="center" vertical="center"/>
    </xf>
    <xf numFmtId="3" fontId="7" fillId="0" borderId="36" xfId="2" applyNumberFormat="1" applyFont="1" applyBorder="1" applyAlignment="1">
      <alignment horizontal="center" vertical="center"/>
    </xf>
    <xf numFmtId="3" fontId="7" fillId="0" borderId="37" xfId="2" applyNumberFormat="1" applyFont="1" applyBorder="1" applyAlignment="1">
      <alignment vertical="center"/>
    </xf>
    <xf numFmtId="3" fontId="6" fillId="0" borderId="38" xfId="2" applyNumberFormat="1" applyFont="1" applyBorder="1" applyAlignment="1">
      <alignment horizontal="center" vertical="center"/>
    </xf>
    <xf numFmtId="4" fontId="8" fillId="0" borderId="38" xfId="2" applyNumberFormat="1" applyFont="1" applyBorder="1" applyAlignment="1">
      <alignment horizontal="center" vertical="center"/>
    </xf>
    <xf numFmtId="4" fontId="8" fillId="0" borderId="39" xfId="2" applyNumberFormat="1" applyFont="1" applyBorder="1" applyAlignment="1">
      <alignment horizontal="center" vertical="center"/>
    </xf>
    <xf numFmtId="3" fontId="7" fillId="0" borderId="38" xfId="2" applyNumberFormat="1" applyFont="1" applyBorder="1" applyAlignment="1">
      <alignment horizontal="center" vertical="center"/>
    </xf>
    <xf numFmtId="0" fontId="7" fillId="0" borderId="36" xfId="2" applyFont="1" applyBorder="1" applyAlignment="1">
      <alignment vertical="center"/>
    </xf>
    <xf numFmtId="0" fontId="7" fillId="0" borderId="38" xfId="2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4" fontId="8" fillId="0" borderId="12" xfId="2" applyNumberFormat="1" applyFont="1" applyBorder="1" applyAlignment="1">
      <alignment horizontal="center" vertical="center"/>
    </xf>
    <xf numFmtId="4" fontId="8" fillId="0" borderId="40" xfId="2" applyNumberFormat="1" applyFont="1" applyBorder="1" applyAlignment="1">
      <alignment horizontal="center" vertical="center"/>
    </xf>
    <xf numFmtId="3" fontId="7" fillId="0" borderId="40" xfId="2" applyNumberFormat="1" applyFont="1" applyBorder="1" applyAlignment="1">
      <alignment horizontal="center" vertical="center"/>
    </xf>
    <xf numFmtId="3" fontId="7" fillId="0" borderId="19" xfId="2" applyNumberFormat="1" applyFont="1" applyBorder="1" applyAlignment="1">
      <alignment horizontal="center" vertical="center"/>
    </xf>
    <xf numFmtId="4" fontId="8" fillId="0" borderId="19" xfId="2" applyNumberFormat="1" applyFont="1" applyBorder="1" applyAlignment="1">
      <alignment horizontal="center" vertical="center"/>
    </xf>
    <xf numFmtId="4" fontId="8" fillId="0" borderId="41" xfId="2" applyNumberFormat="1" applyFont="1" applyBorder="1" applyAlignment="1">
      <alignment horizontal="center" vertical="center"/>
    </xf>
    <xf numFmtId="3" fontId="7" fillId="0" borderId="41" xfId="2" applyNumberFormat="1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4" fontId="8" fillId="0" borderId="42" xfId="2" applyNumberFormat="1" applyFont="1" applyBorder="1" applyAlignment="1">
      <alignment horizontal="center" vertical="center"/>
    </xf>
    <xf numFmtId="3" fontId="7" fillId="0" borderId="42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3" fontId="7" fillId="0" borderId="20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0" fontId="6" fillId="4" borderId="49" xfId="2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center" vertical="center"/>
    </xf>
    <xf numFmtId="3" fontId="7" fillId="0" borderId="51" xfId="2" applyNumberFormat="1" applyFont="1" applyBorder="1" applyAlignment="1">
      <alignment horizontal="center" vertical="center"/>
    </xf>
    <xf numFmtId="3" fontId="7" fillId="0" borderId="22" xfId="2" applyNumberFormat="1" applyFont="1" applyBorder="1" applyAlignment="1">
      <alignment horizontal="center" vertical="center"/>
    </xf>
    <xf numFmtId="4" fontId="8" fillId="0" borderId="49" xfId="2" applyNumberFormat="1" applyFont="1" applyBorder="1" applyAlignment="1">
      <alignment horizontal="center" vertical="center"/>
    </xf>
    <xf numFmtId="4" fontId="8" fillId="0" borderId="24" xfId="2" applyNumberFormat="1" applyFont="1" applyBorder="1" applyAlignment="1">
      <alignment horizontal="center" vertical="center"/>
    </xf>
    <xf numFmtId="4" fontId="8" fillId="0" borderId="52" xfId="2" applyNumberFormat="1" applyFont="1" applyBorder="1" applyAlignment="1">
      <alignment horizontal="center" vertical="center"/>
    </xf>
    <xf numFmtId="4" fontId="8" fillId="0" borderId="26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6" fillId="4" borderId="49" xfId="2" applyFont="1" applyFill="1" applyBorder="1" applyAlignment="1">
      <alignment horizontal="center" vertical="center" wrapText="1"/>
    </xf>
    <xf numFmtId="0" fontId="6" fillId="4" borderId="47" xfId="2" applyFont="1" applyFill="1" applyBorder="1" applyAlignment="1">
      <alignment horizontal="center" vertical="center" wrapText="1"/>
    </xf>
    <xf numFmtId="3" fontId="7" fillId="0" borderId="48" xfId="2" applyNumberFormat="1" applyFont="1" applyBorder="1" applyAlignment="1">
      <alignment horizontal="center" vertical="center"/>
    </xf>
    <xf numFmtId="4" fontId="8" fillId="0" borderId="47" xfId="2" applyNumberFormat="1" applyFont="1" applyBorder="1" applyAlignment="1">
      <alignment horizontal="center" vertical="center"/>
    </xf>
    <xf numFmtId="4" fontId="8" fillId="0" borderId="50" xfId="2" applyNumberFormat="1" applyFont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34" xfId="2" applyNumberFormat="1" applyFont="1" applyFill="1" applyBorder="1" applyAlignment="1">
      <alignment horizontal="center" vertical="center"/>
    </xf>
    <xf numFmtId="3" fontId="6" fillId="2" borderId="35" xfId="2" applyNumberFormat="1" applyFont="1" applyFill="1" applyBorder="1" applyAlignment="1">
      <alignment horizontal="center" vertical="center"/>
    </xf>
    <xf numFmtId="3" fontId="6" fillId="2" borderId="44" xfId="2" applyNumberFormat="1" applyFont="1" applyFill="1" applyBorder="1" applyAlignment="1">
      <alignment horizontal="center" vertical="center"/>
    </xf>
    <xf numFmtId="3" fontId="6" fillId="2" borderId="45" xfId="2" applyNumberFormat="1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/>
    </xf>
    <xf numFmtId="4" fontId="8" fillId="0" borderId="46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top" wrapText="1"/>
    </xf>
    <xf numFmtId="0" fontId="3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Shared\&#1052;&#1080;&#1089;&#1082;&#1077;&#1074;&#1080;&#1095;\&#1058;&#1040;&#1056;&#1048;&#1060;&#1067;%20-%20&#1047;&#1040;&#1050;&#1040;&#1047;&#1067;%20&#1085;&#1072;%2001.06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Д 01.06.2016"/>
      <sheetName val="Расчет 01.06.2016"/>
      <sheetName val="ТО -18А 01.06.2016"/>
      <sheetName val="Прейс-нт 01.06.2016"/>
      <sheetName val="Анализ роста"/>
      <sheetName val="Лист1"/>
    </sheetNames>
    <sheetDataSet>
      <sheetData sheetId="0"/>
      <sheetData sheetId="1">
        <row r="25">
          <cell r="C25">
            <v>104167</v>
          </cell>
          <cell r="D25">
            <v>76000</v>
          </cell>
          <cell r="E25">
            <v>152000</v>
          </cell>
          <cell r="F25">
            <v>77000</v>
          </cell>
          <cell r="G25">
            <v>147000</v>
          </cell>
          <cell r="H25">
            <v>100000</v>
          </cell>
          <cell r="I25">
            <v>175000</v>
          </cell>
          <cell r="J25">
            <v>100000</v>
          </cell>
          <cell r="K25">
            <v>175000.00000000003</v>
          </cell>
          <cell r="L25">
            <v>103000</v>
          </cell>
          <cell r="M25">
            <v>175000</v>
          </cell>
          <cell r="N25">
            <v>110000</v>
          </cell>
          <cell r="O25">
            <v>185000</v>
          </cell>
          <cell r="P25">
            <v>115000</v>
          </cell>
          <cell r="Q25">
            <v>190000</v>
          </cell>
          <cell r="R25">
            <v>145000</v>
          </cell>
          <cell r="S25">
            <v>220000</v>
          </cell>
          <cell r="T25">
            <v>80000</v>
          </cell>
          <cell r="U25">
            <v>160000</v>
          </cell>
          <cell r="V25">
            <v>103000</v>
          </cell>
          <cell r="W25">
            <v>180000</v>
          </cell>
          <cell r="X25">
            <v>115000</v>
          </cell>
          <cell r="Y25">
            <v>180000</v>
          </cell>
          <cell r="Z25">
            <v>102000</v>
          </cell>
          <cell r="AA25">
            <v>180000</v>
          </cell>
          <cell r="AB25">
            <v>96000</v>
          </cell>
          <cell r="AC25">
            <v>174000</v>
          </cell>
          <cell r="AD25">
            <v>107000</v>
          </cell>
          <cell r="AE25">
            <v>186999.99999999997</v>
          </cell>
          <cell r="AF25">
            <v>95000.000000000015</v>
          </cell>
          <cell r="AG25">
            <v>165000</v>
          </cell>
          <cell r="AH25">
            <v>118000.00000000001</v>
          </cell>
          <cell r="AI25">
            <v>205000.00000000003</v>
          </cell>
          <cell r="AJ25">
            <v>114000</v>
          </cell>
          <cell r="AK25">
            <v>196000</v>
          </cell>
          <cell r="AL25">
            <v>127000</v>
          </cell>
          <cell r="AM25">
            <v>207000</v>
          </cell>
          <cell r="AN25">
            <v>76000</v>
          </cell>
          <cell r="AP25">
            <v>66000</v>
          </cell>
          <cell r="AS25">
            <v>67000</v>
          </cell>
          <cell r="AT25">
            <v>58000</v>
          </cell>
          <cell r="AU25">
            <v>67000</v>
          </cell>
          <cell r="AW25">
            <v>86000</v>
          </cell>
          <cell r="AX25">
            <v>90000</v>
          </cell>
          <cell r="BA25">
            <v>115000</v>
          </cell>
          <cell r="BB25">
            <v>190000</v>
          </cell>
          <cell r="BC25">
            <v>270000</v>
          </cell>
          <cell r="BE25">
            <v>145000</v>
          </cell>
          <cell r="BF25">
            <v>220000</v>
          </cell>
          <cell r="BG25">
            <v>300000</v>
          </cell>
          <cell r="BI25">
            <v>119999.99999999999</v>
          </cell>
          <cell r="BJ25">
            <v>204999.99999999997</v>
          </cell>
          <cell r="BK25">
            <v>289999.99999999994</v>
          </cell>
          <cell r="BM25">
            <v>120000</v>
          </cell>
          <cell r="BN25">
            <v>200000</v>
          </cell>
        </row>
        <row r="36">
          <cell r="C36">
            <v>2167</v>
          </cell>
          <cell r="D36">
            <v>3200.0000000000005</v>
          </cell>
          <cell r="F36">
            <v>3300</v>
          </cell>
          <cell r="H36">
            <v>3900.0000000000005</v>
          </cell>
          <cell r="J36">
            <v>3800</v>
          </cell>
          <cell r="L36">
            <v>3900.0000000000005</v>
          </cell>
          <cell r="N36">
            <v>4800</v>
          </cell>
          <cell r="P36">
            <v>7100</v>
          </cell>
          <cell r="R36">
            <v>6600</v>
          </cell>
          <cell r="T36">
            <v>7200.0000000000009</v>
          </cell>
          <cell r="V36">
            <v>6000</v>
          </cell>
          <cell r="X36">
            <v>2100</v>
          </cell>
          <cell r="Z36">
            <v>5100</v>
          </cell>
          <cell r="AB36">
            <v>4900</v>
          </cell>
          <cell r="AD36">
            <v>6100</v>
          </cell>
          <cell r="AF36">
            <v>7300</v>
          </cell>
          <cell r="AH36">
            <v>7400</v>
          </cell>
          <cell r="AJ36">
            <v>6200</v>
          </cell>
          <cell r="AL36">
            <v>5700</v>
          </cell>
          <cell r="AN36">
            <v>3200</v>
          </cell>
          <cell r="AP36">
            <v>6200</v>
          </cell>
          <cell r="AS36">
            <v>9500</v>
          </cell>
          <cell r="AT36">
            <v>3200.0000000000005</v>
          </cell>
          <cell r="AU36">
            <v>6500</v>
          </cell>
          <cell r="AW36">
            <v>4000</v>
          </cell>
          <cell r="AX36">
            <v>9000</v>
          </cell>
          <cell r="BA36">
            <v>7099.9999999999991</v>
          </cell>
          <cell r="BD36">
            <v>12500</v>
          </cell>
          <cell r="BE36">
            <v>6600</v>
          </cell>
          <cell r="BH36">
            <v>11500.000000000002</v>
          </cell>
          <cell r="BI36">
            <v>3300.0000000000005</v>
          </cell>
          <cell r="BL36">
            <v>5999.9999999999991</v>
          </cell>
          <cell r="BM36">
            <v>2100</v>
          </cell>
          <cell r="BO36">
            <v>3800</v>
          </cell>
        </row>
      </sheetData>
      <sheetData sheetId="2">
        <row r="24">
          <cell r="AN24">
            <v>212500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sqref="A1:K1"/>
    </sheetView>
  </sheetViews>
  <sheetFormatPr defaultRowHeight="15" x14ac:dyDescent="0.25"/>
  <cols>
    <col min="1" max="1" width="5" customWidth="1"/>
    <col min="2" max="2" width="30" customWidth="1"/>
    <col min="3" max="3" width="10.5703125" customWidth="1"/>
    <col min="4" max="5" width="10.28515625" customWidth="1"/>
    <col min="6" max="6" width="10.85546875" customWidth="1"/>
    <col min="7" max="7" width="10" customWidth="1"/>
    <col min="8" max="8" width="9.28515625" customWidth="1"/>
    <col min="9" max="9" width="9.140625" customWidth="1"/>
    <col min="10" max="10" width="9.7109375" customWidth="1"/>
    <col min="11" max="11" width="11.140625" customWidth="1"/>
  </cols>
  <sheetData>
    <row r="1" spans="1:11" ht="21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.75" x14ac:dyDescent="0.2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9.5" thickBot="1" x14ac:dyDescent="0.3">
      <c r="A3" s="121"/>
      <c r="B3" s="121"/>
      <c r="C3" s="121"/>
      <c r="D3" s="121"/>
      <c r="E3" s="121"/>
      <c r="F3" s="121"/>
      <c r="G3" s="121"/>
      <c r="H3" s="121"/>
      <c r="I3" s="2"/>
      <c r="J3" s="1"/>
      <c r="K3" s="1"/>
    </row>
    <row r="4" spans="1:11" ht="15.75" thickBot="1" x14ac:dyDescent="0.3">
      <c r="A4" s="122" t="s">
        <v>2</v>
      </c>
      <c r="B4" s="125" t="s">
        <v>3</v>
      </c>
      <c r="C4" s="128" t="s">
        <v>4</v>
      </c>
      <c r="D4" s="131" t="s">
        <v>5</v>
      </c>
      <c r="E4" s="132"/>
      <c r="F4" s="132"/>
      <c r="G4" s="132"/>
      <c r="H4" s="132"/>
      <c r="I4" s="132"/>
      <c r="J4" s="132"/>
      <c r="K4" s="133"/>
    </row>
    <row r="5" spans="1:11" x14ac:dyDescent="0.25">
      <c r="A5" s="123"/>
      <c r="B5" s="126"/>
      <c r="C5" s="129"/>
      <c r="D5" s="134" t="s">
        <v>6</v>
      </c>
      <c r="E5" s="135"/>
      <c r="F5" s="131" t="s">
        <v>7</v>
      </c>
      <c r="G5" s="133"/>
      <c r="H5" s="138" t="s">
        <v>6</v>
      </c>
      <c r="I5" s="134"/>
      <c r="J5" s="139" t="s">
        <v>6</v>
      </c>
      <c r="K5" s="140"/>
    </row>
    <row r="6" spans="1:11" x14ac:dyDescent="0.25">
      <c r="A6" s="123"/>
      <c r="B6" s="126"/>
      <c r="C6" s="129"/>
      <c r="D6" s="141" t="s">
        <v>8</v>
      </c>
      <c r="E6" s="142"/>
      <c r="F6" s="136"/>
      <c r="G6" s="137"/>
      <c r="H6" s="143" t="s">
        <v>9</v>
      </c>
      <c r="I6" s="141"/>
      <c r="J6" s="144" t="s">
        <v>10</v>
      </c>
      <c r="K6" s="145"/>
    </row>
    <row r="7" spans="1:11" ht="53.25" customHeight="1" thickBot="1" x14ac:dyDescent="0.3">
      <c r="A7" s="124"/>
      <c r="B7" s="127"/>
      <c r="C7" s="130"/>
      <c r="D7" s="3" t="s">
        <v>11</v>
      </c>
      <c r="E7" s="4" t="s">
        <v>12</v>
      </c>
      <c r="F7" s="5" t="s">
        <v>11</v>
      </c>
      <c r="G7" s="4" t="s">
        <v>12</v>
      </c>
      <c r="H7" s="5" t="s">
        <v>11</v>
      </c>
      <c r="I7" s="6" t="s">
        <v>12</v>
      </c>
      <c r="J7" s="7" t="s">
        <v>11</v>
      </c>
      <c r="K7" s="8" t="s">
        <v>12</v>
      </c>
    </row>
    <row r="8" spans="1:11" ht="15.75" thickBot="1" x14ac:dyDescent="0.3">
      <c r="A8" s="105" t="s">
        <v>13</v>
      </c>
      <c r="B8" s="106"/>
      <c r="C8" s="106"/>
      <c r="D8" s="106"/>
      <c r="E8" s="106"/>
      <c r="F8" s="106"/>
      <c r="G8" s="106"/>
      <c r="H8" s="106"/>
      <c r="I8" s="106"/>
      <c r="J8" s="107"/>
      <c r="K8" s="108"/>
    </row>
    <row r="9" spans="1:11" x14ac:dyDescent="0.25">
      <c r="A9" s="21">
        <v>1</v>
      </c>
      <c r="B9" s="30" t="s">
        <v>14</v>
      </c>
      <c r="C9" s="31">
        <v>13</v>
      </c>
      <c r="D9" s="21">
        <f>'[1]Расчет 01.06.2016'!D25</f>
        <v>76000</v>
      </c>
      <c r="E9" s="32">
        <v>7.6</v>
      </c>
      <c r="F9" s="21">
        <f>'[1]Расчет 01.06.2016'!D36</f>
        <v>3200.0000000000005</v>
      </c>
      <c r="G9" s="33">
        <v>0.32</v>
      </c>
      <c r="H9" s="21">
        <f>'[1]Расчет 01.06.2016'!E25</f>
        <v>152000</v>
      </c>
      <c r="I9" s="34">
        <v>15.2</v>
      </c>
      <c r="J9" s="35"/>
      <c r="K9" s="36"/>
    </row>
    <row r="10" spans="1:11" x14ac:dyDescent="0.25">
      <c r="A10" s="23">
        <v>2</v>
      </c>
      <c r="B10" s="37" t="s">
        <v>15</v>
      </c>
      <c r="C10" s="38">
        <v>14</v>
      </c>
      <c r="D10" s="23">
        <f>'[1]Расчет 01.06.2016'!F25</f>
        <v>77000</v>
      </c>
      <c r="E10" s="39">
        <v>7.7</v>
      </c>
      <c r="F10" s="23">
        <f>'[1]Расчет 01.06.2016'!F36</f>
        <v>3300</v>
      </c>
      <c r="G10" s="40">
        <v>0.33</v>
      </c>
      <c r="H10" s="23">
        <f>'[1]Расчет 01.06.2016'!G25</f>
        <v>147000</v>
      </c>
      <c r="I10" s="41">
        <v>14.7</v>
      </c>
      <c r="J10" s="42"/>
      <c r="K10" s="43"/>
    </row>
    <row r="11" spans="1:11" x14ac:dyDescent="0.25">
      <c r="A11" s="23">
        <v>3</v>
      </c>
      <c r="B11" s="37" t="s">
        <v>16</v>
      </c>
      <c r="C11" s="44">
        <v>20.25</v>
      </c>
      <c r="D11" s="23">
        <f>'[1]Расчет 01.06.2016'!H25</f>
        <v>100000</v>
      </c>
      <c r="E11" s="39">
        <v>10</v>
      </c>
      <c r="F11" s="23">
        <f>'[1]Расчет 01.06.2016'!H36</f>
        <v>3900.0000000000005</v>
      </c>
      <c r="G11" s="40">
        <v>0.39</v>
      </c>
      <c r="H11" s="23">
        <f>'[1]Расчет 01.06.2016'!I25</f>
        <v>175000</v>
      </c>
      <c r="I11" s="41">
        <v>17.5</v>
      </c>
      <c r="J11" s="42"/>
      <c r="K11" s="43"/>
    </row>
    <row r="12" spans="1:11" x14ac:dyDescent="0.25">
      <c r="A12" s="23">
        <v>4</v>
      </c>
      <c r="B12" s="37" t="s">
        <v>17</v>
      </c>
      <c r="C12" s="38">
        <v>27</v>
      </c>
      <c r="D12" s="23">
        <f>'[1]Расчет 01.06.2016'!J25</f>
        <v>100000</v>
      </c>
      <c r="E12" s="39">
        <v>10</v>
      </c>
      <c r="F12" s="23">
        <f>'[1]Расчет 01.06.2016'!J36</f>
        <v>3800</v>
      </c>
      <c r="G12" s="40">
        <v>0.38</v>
      </c>
      <c r="H12" s="23">
        <f>'[1]Расчет 01.06.2016'!K25</f>
        <v>175000.00000000003</v>
      </c>
      <c r="I12" s="41">
        <v>17.5</v>
      </c>
      <c r="J12" s="42"/>
      <c r="K12" s="43"/>
    </row>
    <row r="13" spans="1:11" x14ac:dyDescent="0.25">
      <c r="A13" s="23">
        <v>5</v>
      </c>
      <c r="B13" s="37" t="s">
        <v>18</v>
      </c>
      <c r="C13" s="45">
        <v>28</v>
      </c>
      <c r="D13" s="23">
        <f>'[1]Расчет 01.06.2016'!N25</f>
        <v>110000</v>
      </c>
      <c r="E13" s="39">
        <v>11</v>
      </c>
      <c r="F13" s="23">
        <f>'[1]Расчет 01.06.2016'!N36</f>
        <v>4800</v>
      </c>
      <c r="G13" s="40">
        <v>0.48</v>
      </c>
      <c r="H13" s="23">
        <f>'[1]Расчет 01.06.2016'!O25</f>
        <v>185000</v>
      </c>
      <c r="I13" s="41">
        <v>18.5</v>
      </c>
      <c r="J13" s="42"/>
      <c r="K13" s="43"/>
    </row>
    <row r="14" spans="1:11" x14ac:dyDescent="0.25">
      <c r="A14" s="23">
        <v>6</v>
      </c>
      <c r="B14" s="46" t="s">
        <v>19</v>
      </c>
      <c r="C14" s="38">
        <v>47</v>
      </c>
      <c r="D14" s="47">
        <f>'[1]Расчет 01.06.2016'!P25</f>
        <v>115000</v>
      </c>
      <c r="E14" s="39">
        <v>11.5</v>
      </c>
      <c r="F14" s="23">
        <f>'[1]Расчет 01.06.2016'!P36</f>
        <v>7100</v>
      </c>
      <c r="G14" s="40">
        <v>0.71</v>
      </c>
      <c r="H14" s="23">
        <f>'[1]Расчет 01.06.2016'!Q25</f>
        <v>190000</v>
      </c>
      <c r="I14" s="41">
        <v>19</v>
      </c>
      <c r="J14" s="42"/>
      <c r="K14" s="43"/>
    </row>
    <row r="15" spans="1:11" x14ac:dyDescent="0.25">
      <c r="A15" s="23">
        <v>7</v>
      </c>
      <c r="B15" s="46" t="s">
        <v>20</v>
      </c>
      <c r="C15" s="38">
        <v>44</v>
      </c>
      <c r="D15" s="47">
        <f>'[1]Расчет 01.06.2016'!R25</f>
        <v>145000</v>
      </c>
      <c r="E15" s="39">
        <v>14.5</v>
      </c>
      <c r="F15" s="23">
        <f>'[1]Расчет 01.06.2016'!R36</f>
        <v>6600</v>
      </c>
      <c r="G15" s="40">
        <v>0.66</v>
      </c>
      <c r="H15" s="23">
        <f>'[1]Расчет 01.06.2016'!S25</f>
        <v>220000</v>
      </c>
      <c r="I15" s="41">
        <v>22</v>
      </c>
      <c r="J15" s="42"/>
      <c r="K15" s="43"/>
    </row>
    <row r="16" spans="1:11" x14ac:dyDescent="0.25">
      <c r="A16" s="23">
        <v>8</v>
      </c>
      <c r="B16" s="48" t="s">
        <v>21</v>
      </c>
      <c r="C16" s="49">
        <v>49</v>
      </c>
      <c r="D16" s="23">
        <f>'[1]Расчет 01.06.2016'!T25</f>
        <v>80000</v>
      </c>
      <c r="E16" s="39">
        <v>8</v>
      </c>
      <c r="F16" s="23">
        <f>'[1]Расчет 01.06.2016'!T36</f>
        <v>7200.0000000000009</v>
      </c>
      <c r="G16" s="40">
        <v>0.72</v>
      </c>
      <c r="H16" s="23">
        <f>'[1]Расчет 01.06.2016'!U25</f>
        <v>160000</v>
      </c>
      <c r="I16" s="41">
        <v>16</v>
      </c>
      <c r="J16" s="42"/>
      <c r="K16" s="43"/>
    </row>
    <row r="17" spans="1:11" x14ac:dyDescent="0.25">
      <c r="A17" s="23">
        <v>9</v>
      </c>
      <c r="B17" s="37" t="s">
        <v>22</v>
      </c>
      <c r="C17" s="38">
        <v>44</v>
      </c>
      <c r="D17" s="23">
        <f>'[1]Расчет 01.06.2016'!V25</f>
        <v>103000</v>
      </c>
      <c r="E17" s="39">
        <v>10.3</v>
      </c>
      <c r="F17" s="23">
        <f>'[1]Расчет 01.06.2016'!V36</f>
        <v>6000</v>
      </c>
      <c r="G17" s="40">
        <v>0.6</v>
      </c>
      <c r="H17" s="23">
        <f>'[1]Расчет 01.06.2016'!W25</f>
        <v>180000</v>
      </c>
      <c r="I17" s="41">
        <v>18</v>
      </c>
      <c r="J17" s="42"/>
      <c r="K17" s="43"/>
    </row>
    <row r="18" spans="1:11" x14ac:dyDescent="0.25">
      <c r="A18" s="23">
        <v>10</v>
      </c>
      <c r="B18" s="37" t="s">
        <v>23</v>
      </c>
      <c r="C18" s="38">
        <v>19</v>
      </c>
      <c r="D18" s="23">
        <f>'[1]Расчет 01.06.2016'!X25</f>
        <v>115000</v>
      </c>
      <c r="E18" s="39">
        <v>11.5</v>
      </c>
      <c r="F18" s="23">
        <f>'[1]Расчет 01.06.2016'!X36</f>
        <v>2100</v>
      </c>
      <c r="G18" s="40">
        <v>0.21</v>
      </c>
      <c r="H18" s="23">
        <f>'[1]Расчет 01.06.2016'!Y25</f>
        <v>180000</v>
      </c>
      <c r="I18" s="41">
        <v>18</v>
      </c>
      <c r="J18" s="42"/>
      <c r="K18" s="43"/>
    </row>
    <row r="19" spans="1:11" x14ac:dyDescent="0.25">
      <c r="A19" s="23">
        <v>11</v>
      </c>
      <c r="B19" s="11" t="s">
        <v>24</v>
      </c>
      <c r="C19" s="49">
        <v>25</v>
      </c>
      <c r="D19" s="23">
        <f>'[1]Расчет 01.06.2016'!Z25</f>
        <v>102000</v>
      </c>
      <c r="E19" s="39">
        <v>10.199999999999999</v>
      </c>
      <c r="F19" s="50">
        <f>'[1]Расчет 01.06.2016'!Z36</f>
        <v>5100</v>
      </c>
      <c r="G19" s="40">
        <v>0.51</v>
      </c>
      <c r="H19" s="23">
        <f>'[1]Расчет 01.06.2016'!AA25</f>
        <v>180000</v>
      </c>
      <c r="I19" s="41">
        <v>18</v>
      </c>
      <c r="J19" s="42"/>
      <c r="K19" s="43"/>
    </row>
    <row r="20" spans="1:11" x14ac:dyDescent="0.25">
      <c r="A20" s="23">
        <v>12</v>
      </c>
      <c r="B20" s="11" t="s">
        <v>25</v>
      </c>
      <c r="C20" s="49">
        <v>31</v>
      </c>
      <c r="D20" s="23">
        <f>'[1]Расчет 01.06.2016'!AB25</f>
        <v>96000</v>
      </c>
      <c r="E20" s="39">
        <v>9.6</v>
      </c>
      <c r="F20" s="23">
        <f>'[1]Расчет 01.06.2016'!AB36</f>
        <v>4900</v>
      </c>
      <c r="G20" s="40">
        <v>0.49</v>
      </c>
      <c r="H20" s="23">
        <f>'[1]Расчет 01.06.2016'!AC25</f>
        <v>174000</v>
      </c>
      <c r="I20" s="41">
        <v>17.399999999999999</v>
      </c>
      <c r="J20" s="42"/>
      <c r="K20" s="43"/>
    </row>
    <row r="21" spans="1:11" x14ac:dyDescent="0.25">
      <c r="A21" s="23">
        <v>13</v>
      </c>
      <c r="B21" s="37" t="s">
        <v>26</v>
      </c>
      <c r="C21" s="38" t="s">
        <v>27</v>
      </c>
      <c r="D21" s="23">
        <f>'[1]Расчет 01.06.2016'!AD25</f>
        <v>107000</v>
      </c>
      <c r="E21" s="39">
        <v>10.7</v>
      </c>
      <c r="F21" s="23">
        <f>'[1]Расчет 01.06.2016'!AD36</f>
        <v>6100</v>
      </c>
      <c r="G21" s="40">
        <v>0.61</v>
      </c>
      <c r="H21" s="23">
        <f>'[1]Расчет 01.06.2016'!AE25</f>
        <v>186999.99999999997</v>
      </c>
      <c r="I21" s="41">
        <v>18.7</v>
      </c>
      <c r="J21" s="42"/>
      <c r="K21" s="43"/>
    </row>
    <row r="22" spans="1:11" x14ac:dyDescent="0.25">
      <c r="A22" s="23">
        <v>14</v>
      </c>
      <c r="B22" s="37" t="s">
        <v>28</v>
      </c>
      <c r="C22" s="38" t="s">
        <v>29</v>
      </c>
      <c r="D22" s="23">
        <f>'[1]Расчет 01.06.2016'!AF25</f>
        <v>95000.000000000015</v>
      </c>
      <c r="E22" s="39">
        <v>9.5</v>
      </c>
      <c r="F22" s="23">
        <f>'[1]Расчет 01.06.2016'!AF36</f>
        <v>7300</v>
      </c>
      <c r="G22" s="40">
        <v>0.73</v>
      </c>
      <c r="H22" s="23">
        <f>'[1]Расчет 01.06.2016'!AG25</f>
        <v>165000</v>
      </c>
      <c r="I22" s="41">
        <v>16.5</v>
      </c>
      <c r="J22" s="42"/>
      <c r="K22" s="43"/>
    </row>
    <row r="23" spans="1:11" x14ac:dyDescent="0.25">
      <c r="A23" s="23">
        <v>15</v>
      </c>
      <c r="B23" s="37" t="s">
        <v>30</v>
      </c>
      <c r="C23" s="38" t="s">
        <v>31</v>
      </c>
      <c r="D23" s="23">
        <f>'[1]Расчет 01.06.2016'!AH25</f>
        <v>118000.00000000001</v>
      </c>
      <c r="E23" s="39">
        <v>11.8</v>
      </c>
      <c r="F23" s="23">
        <f>'[1]Расчет 01.06.2016'!AH36</f>
        <v>7400</v>
      </c>
      <c r="G23" s="40">
        <v>0.74</v>
      </c>
      <c r="H23" s="23">
        <f>'[1]Расчет 01.06.2016'!AI25</f>
        <v>205000.00000000003</v>
      </c>
      <c r="I23" s="41">
        <v>20.5</v>
      </c>
      <c r="J23" s="42"/>
      <c r="K23" s="43"/>
    </row>
    <row r="24" spans="1:11" x14ac:dyDescent="0.25">
      <c r="A24" s="23">
        <v>16</v>
      </c>
      <c r="B24" s="11" t="s">
        <v>32</v>
      </c>
      <c r="C24" s="49" t="s">
        <v>33</v>
      </c>
      <c r="D24" s="23">
        <f>'[1]Расчет 01.06.2016'!AJ25</f>
        <v>114000</v>
      </c>
      <c r="E24" s="39">
        <v>11.4</v>
      </c>
      <c r="F24" s="23">
        <f>'[1]Расчет 01.06.2016'!AJ36</f>
        <v>6200</v>
      </c>
      <c r="G24" s="40">
        <v>0.62</v>
      </c>
      <c r="H24" s="23">
        <f>'[1]Расчет 01.06.2016'!AK25</f>
        <v>196000</v>
      </c>
      <c r="I24" s="41">
        <v>19.600000000000001</v>
      </c>
      <c r="J24" s="42"/>
      <c r="K24" s="43"/>
    </row>
    <row r="25" spans="1:11" x14ac:dyDescent="0.25">
      <c r="A25" s="23">
        <v>17</v>
      </c>
      <c r="B25" s="11" t="s">
        <v>34</v>
      </c>
      <c r="C25" s="49" t="s">
        <v>35</v>
      </c>
      <c r="D25" s="23">
        <f>'[1]Расчет 01.06.2016'!AL25</f>
        <v>127000</v>
      </c>
      <c r="E25" s="39">
        <v>12.7</v>
      </c>
      <c r="F25" s="23">
        <f>'[1]Расчет 01.06.2016'!AL36</f>
        <v>5700</v>
      </c>
      <c r="G25" s="40">
        <v>0.56999999999999995</v>
      </c>
      <c r="H25" s="23">
        <f>'[1]Расчет 01.06.2016'!AM25</f>
        <v>207000</v>
      </c>
      <c r="I25" s="41">
        <v>20.7</v>
      </c>
      <c r="J25" s="42"/>
      <c r="K25" s="43"/>
    </row>
    <row r="26" spans="1:11" ht="15.75" thickBot="1" x14ac:dyDescent="0.3">
      <c r="A26" s="26">
        <v>18</v>
      </c>
      <c r="B26" s="51" t="s">
        <v>36</v>
      </c>
      <c r="C26" s="52">
        <v>22</v>
      </c>
      <c r="D26" s="26">
        <f>'[1]Расчет 01.06.2016'!L25</f>
        <v>103000</v>
      </c>
      <c r="E26" s="53">
        <v>10.3</v>
      </c>
      <c r="F26" s="26">
        <f>'[1]Расчет 01.06.2016'!L36</f>
        <v>3900.0000000000005</v>
      </c>
      <c r="G26" s="27">
        <v>0.39</v>
      </c>
      <c r="H26" s="26">
        <f>'[1]Расчет 01.06.2016'!M25</f>
        <v>175000</v>
      </c>
      <c r="I26" s="54">
        <v>17.5</v>
      </c>
      <c r="J26" s="55"/>
      <c r="K26" s="56"/>
    </row>
    <row r="27" spans="1:11" ht="15.75" thickBot="1" x14ac:dyDescent="0.3">
      <c r="A27" s="109" t="s">
        <v>37</v>
      </c>
      <c r="B27" s="110"/>
      <c r="C27" s="110"/>
      <c r="D27" s="110"/>
      <c r="E27" s="110"/>
      <c r="F27" s="110"/>
      <c r="G27" s="110"/>
      <c r="H27" s="106"/>
      <c r="I27" s="106"/>
      <c r="J27" s="107"/>
      <c r="K27" s="108"/>
    </row>
    <row r="28" spans="1:11" ht="15.75" thickBot="1" x14ac:dyDescent="0.3">
      <c r="A28" s="57">
        <v>19</v>
      </c>
      <c r="B28" s="58" t="s">
        <v>38</v>
      </c>
      <c r="C28" s="59"/>
      <c r="D28" s="57">
        <f>'[1]Расчет 01.06.2016'!C25</f>
        <v>104167</v>
      </c>
      <c r="E28" s="60">
        <v>10.42</v>
      </c>
      <c r="F28" s="57">
        <f>'[1]Расчет 01.06.2016'!C36</f>
        <v>2167</v>
      </c>
      <c r="G28" s="61">
        <v>0.22</v>
      </c>
      <c r="H28" s="57"/>
      <c r="I28" s="62"/>
      <c r="J28" s="63"/>
      <c r="K28" s="64"/>
    </row>
    <row r="29" spans="1:11" ht="15.75" thickBot="1" x14ac:dyDescent="0.3">
      <c r="A29" s="105" t="s">
        <v>39</v>
      </c>
      <c r="B29" s="106"/>
      <c r="C29" s="106"/>
      <c r="D29" s="106"/>
      <c r="E29" s="106"/>
      <c r="F29" s="106"/>
      <c r="G29" s="106"/>
      <c r="H29" s="107"/>
      <c r="I29" s="107"/>
      <c r="J29" s="107"/>
      <c r="K29" s="108"/>
    </row>
    <row r="30" spans="1:11" x14ac:dyDescent="0.25">
      <c r="A30" s="21">
        <v>20</v>
      </c>
      <c r="B30" s="9" t="s">
        <v>40</v>
      </c>
      <c r="C30" s="10"/>
      <c r="D30" s="65">
        <f>'[1]Расчет 01.06.2016'!AN25</f>
        <v>76000</v>
      </c>
      <c r="E30" s="66">
        <v>7.6</v>
      </c>
      <c r="F30" s="21">
        <f>'[1]Расчет 01.06.2016'!AN36</f>
        <v>3200</v>
      </c>
      <c r="G30" s="67">
        <v>0.32</v>
      </c>
      <c r="H30" s="21"/>
      <c r="I30" s="68"/>
      <c r="J30" s="35"/>
      <c r="K30" s="36"/>
    </row>
    <row r="31" spans="1:11" x14ac:dyDescent="0.25">
      <c r="A31" s="23">
        <v>21</v>
      </c>
      <c r="B31" s="11" t="s">
        <v>41</v>
      </c>
      <c r="C31" s="12"/>
      <c r="D31" s="69">
        <f>'[1]Расчет 01.06.2016'!AP25</f>
        <v>66000</v>
      </c>
      <c r="E31" s="70">
        <v>6.6</v>
      </c>
      <c r="F31" s="23">
        <f>'[1]Расчет 01.06.2016'!AP36</f>
        <v>6200</v>
      </c>
      <c r="G31" s="71">
        <v>0.62</v>
      </c>
      <c r="H31" s="23"/>
      <c r="I31" s="72"/>
      <c r="J31" s="42"/>
      <c r="K31" s="43"/>
    </row>
    <row r="32" spans="1:11" x14ac:dyDescent="0.25">
      <c r="A32" s="23">
        <v>22</v>
      </c>
      <c r="B32" s="11" t="s">
        <v>42</v>
      </c>
      <c r="C32" s="13"/>
      <c r="D32" s="69">
        <f>'[1]Расчет 01.06.2016'!AS25</f>
        <v>67000</v>
      </c>
      <c r="E32" s="70">
        <v>6.7</v>
      </c>
      <c r="F32" s="23">
        <f>'[1]Расчет 01.06.2016'!AS36</f>
        <v>9500</v>
      </c>
      <c r="G32" s="71">
        <v>0.95</v>
      </c>
      <c r="H32" s="23"/>
      <c r="I32" s="72"/>
      <c r="J32" s="42"/>
      <c r="K32" s="43"/>
    </row>
    <row r="33" spans="1:11" x14ac:dyDescent="0.25">
      <c r="A33" s="23">
        <v>23</v>
      </c>
      <c r="B33" s="11" t="s">
        <v>43</v>
      </c>
      <c r="C33" s="13"/>
      <c r="D33" s="69">
        <f>'[1]Расчет 01.06.2016'!AT25</f>
        <v>58000</v>
      </c>
      <c r="E33" s="70">
        <v>5.8</v>
      </c>
      <c r="F33" s="23">
        <f>'[1]Расчет 01.06.2016'!AT36</f>
        <v>3200.0000000000005</v>
      </c>
      <c r="G33" s="71">
        <v>0.32</v>
      </c>
      <c r="H33" s="23"/>
      <c r="I33" s="72"/>
      <c r="J33" s="42"/>
      <c r="K33" s="43"/>
    </row>
    <row r="34" spans="1:11" ht="15.75" customHeight="1" x14ac:dyDescent="0.25">
      <c r="A34" s="23">
        <v>24</v>
      </c>
      <c r="B34" s="14" t="s">
        <v>44</v>
      </c>
      <c r="C34" s="13" t="s">
        <v>45</v>
      </c>
      <c r="D34" s="69">
        <f>'[1]Расчет 01.06.2016'!AU25</f>
        <v>67000</v>
      </c>
      <c r="E34" s="70">
        <v>6.7</v>
      </c>
      <c r="F34" s="23">
        <f>'[1]Расчет 01.06.2016'!AU36</f>
        <v>6500</v>
      </c>
      <c r="G34" s="71">
        <v>0.65</v>
      </c>
      <c r="H34" s="23"/>
      <c r="I34" s="72"/>
      <c r="J34" s="42"/>
      <c r="K34" s="43"/>
    </row>
    <row r="35" spans="1:11" x14ac:dyDescent="0.25">
      <c r="A35" s="23">
        <v>25</v>
      </c>
      <c r="B35" s="15" t="s">
        <v>46</v>
      </c>
      <c r="C35" s="13" t="s">
        <v>47</v>
      </c>
      <c r="D35" s="69">
        <f>'[1]Расчет 01.06.2016'!AW25</f>
        <v>86000</v>
      </c>
      <c r="E35" s="70">
        <v>8.6</v>
      </c>
      <c r="F35" s="23">
        <f>'[1]Расчет 01.06.2016'!AW36</f>
        <v>4000</v>
      </c>
      <c r="G35" s="71">
        <v>0.4</v>
      </c>
      <c r="H35" s="23"/>
      <c r="I35" s="72"/>
      <c r="J35" s="42"/>
      <c r="K35" s="43"/>
    </row>
    <row r="36" spans="1:11" ht="19.5" customHeight="1" x14ac:dyDescent="0.25">
      <c r="A36" s="23">
        <v>26</v>
      </c>
      <c r="B36" s="16" t="s">
        <v>48</v>
      </c>
      <c r="C36" s="17"/>
      <c r="D36" s="69">
        <f>'[1]Расчет 01.06.2016'!AX25</f>
        <v>90000</v>
      </c>
      <c r="E36" s="70">
        <v>9</v>
      </c>
      <c r="F36" s="23">
        <f>'[1]Расчет 01.06.2016'!AX36</f>
        <v>9000</v>
      </c>
      <c r="G36" s="71">
        <v>0.9</v>
      </c>
      <c r="H36" s="23"/>
      <c r="I36" s="72"/>
      <c r="J36" s="42"/>
      <c r="K36" s="43"/>
    </row>
    <row r="37" spans="1:11" ht="15.75" thickBot="1" x14ac:dyDescent="0.3">
      <c r="A37" s="26">
        <v>27</v>
      </c>
      <c r="B37" s="18" t="s">
        <v>49</v>
      </c>
      <c r="C37" s="19"/>
      <c r="D37" s="73">
        <f>'[1]ТО -18А 01.06.2016'!AN24</f>
        <v>212500</v>
      </c>
      <c r="E37" s="74">
        <v>21.25</v>
      </c>
      <c r="F37" s="26"/>
      <c r="G37" s="75"/>
      <c r="H37" s="26"/>
      <c r="I37" s="76"/>
      <c r="J37" s="55"/>
      <c r="K37" s="56"/>
    </row>
    <row r="38" spans="1:11" ht="15.75" thickBot="1" x14ac:dyDescent="0.3">
      <c r="A38" s="111" t="s">
        <v>50</v>
      </c>
      <c r="B38" s="112"/>
      <c r="C38" s="112"/>
      <c r="D38" s="112"/>
      <c r="E38" s="112"/>
      <c r="F38" s="112"/>
      <c r="G38" s="112"/>
      <c r="H38" s="112"/>
      <c r="I38" s="112"/>
      <c r="J38" s="107"/>
      <c r="K38" s="108"/>
    </row>
    <row r="39" spans="1:11" ht="20.25" customHeight="1" x14ac:dyDescent="0.25">
      <c r="A39" s="21">
        <v>27</v>
      </c>
      <c r="B39" s="20" t="s">
        <v>19</v>
      </c>
      <c r="C39" s="113">
        <v>47</v>
      </c>
      <c r="D39" s="114">
        <f>'[1]Расчет 01.06.2016'!BA25</f>
        <v>115000</v>
      </c>
      <c r="E39" s="115">
        <v>11.5</v>
      </c>
      <c r="F39" s="21">
        <f>'[1]Расчет 01.06.2016'!BA36</f>
        <v>7099.9999999999991</v>
      </c>
      <c r="G39" s="22">
        <v>0.71</v>
      </c>
      <c r="H39" s="114">
        <f>'[1]Расчет 01.06.2016'!BB25</f>
        <v>190000</v>
      </c>
      <c r="I39" s="116">
        <v>19</v>
      </c>
      <c r="J39" s="117">
        <f>'[1]Расчет 01.06.2016'!BC25</f>
        <v>270000</v>
      </c>
      <c r="K39" s="118">
        <v>27</v>
      </c>
    </row>
    <row r="40" spans="1:11" ht="35.25" customHeight="1" x14ac:dyDescent="0.25">
      <c r="A40" s="23">
        <v>28</v>
      </c>
      <c r="B40" s="16" t="s">
        <v>58</v>
      </c>
      <c r="C40" s="101"/>
      <c r="D40" s="102"/>
      <c r="E40" s="103"/>
      <c r="F40" s="23">
        <f>'[1]Расчет 01.06.2016'!BD36</f>
        <v>12500</v>
      </c>
      <c r="G40" s="24">
        <v>1.25</v>
      </c>
      <c r="H40" s="102"/>
      <c r="I40" s="104"/>
      <c r="J40" s="86"/>
      <c r="K40" s="87"/>
    </row>
    <row r="41" spans="1:11" ht="18.75" customHeight="1" x14ac:dyDescent="0.25">
      <c r="A41" s="23">
        <v>29</v>
      </c>
      <c r="B41" s="16" t="s">
        <v>20</v>
      </c>
      <c r="C41" s="100">
        <v>44</v>
      </c>
      <c r="D41" s="90">
        <f>'[1]Расчет 01.06.2016'!BE25</f>
        <v>145000</v>
      </c>
      <c r="E41" s="92">
        <v>14.5</v>
      </c>
      <c r="F41" s="23">
        <f>'[1]Расчет 01.06.2016'!BE36</f>
        <v>6600</v>
      </c>
      <c r="G41" s="24">
        <v>0.66</v>
      </c>
      <c r="H41" s="90">
        <f>'[1]Расчет 01.06.2016'!BF25</f>
        <v>220000</v>
      </c>
      <c r="I41" s="94">
        <v>22</v>
      </c>
      <c r="J41" s="86">
        <f>'[1]Расчет 01.06.2016'!BG25</f>
        <v>300000</v>
      </c>
      <c r="K41" s="87">
        <v>30</v>
      </c>
    </row>
    <row r="42" spans="1:11" ht="38.25" customHeight="1" x14ac:dyDescent="0.25">
      <c r="A42" s="23">
        <v>30</v>
      </c>
      <c r="B42" s="16" t="s">
        <v>59</v>
      </c>
      <c r="C42" s="101"/>
      <c r="D42" s="102"/>
      <c r="E42" s="103"/>
      <c r="F42" s="23">
        <f>'[1]Расчет 01.06.2016'!BH36</f>
        <v>11500.000000000002</v>
      </c>
      <c r="G42" s="24">
        <v>1.1499999999999999</v>
      </c>
      <c r="H42" s="102"/>
      <c r="I42" s="104"/>
      <c r="J42" s="86"/>
      <c r="K42" s="87"/>
    </row>
    <row r="43" spans="1:11" ht="15.75" customHeight="1" x14ac:dyDescent="0.25">
      <c r="A43" s="23">
        <v>31</v>
      </c>
      <c r="B43" s="16" t="s">
        <v>51</v>
      </c>
      <c r="C43" s="100">
        <v>45</v>
      </c>
      <c r="D43" s="90">
        <f>'[1]Расчет 01.06.2016'!BI25</f>
        <v>119999.99999999999</v>
      </c>
      <c r="E43" s="92">
        <v>12</v>
      </c>
      <c r="F43" s="23">
        <f>'[1]Расчет 01.06.2016'!BI36</f>
        <v>3300.0000000000005</v>
      </c>
      <c r="G43" s="24">
        <v>0.33</v>
      </c>
      <c r="H43" s="90">
        <f>'[1]Расчет 01.06.2016'!BJ25</f>
        <v>204999.99999999997</v>
      </c>
      <c r="I43" s="94">
        <v>20.5</v>
      </c>
      <c r="J43" s="86">
        <f>'[1]Расчет 01.06.2016'!BK25</f>
        <v>289999.99999999994</v>
      </c>
      <c r="K43" s="87">
        <v>29</v>
      </c>
    </row>
    <row r="44" spans="1:11" ht="40.5" customHeight="1" x14ac:dyDescent="0.25">
      <c r="A44" s="23">
        <v>32</v>
      </c>
      <c r="B44" s="16" t="s">
        <v>60</v>
      </c>
      <c r="C44" s="101"/>
      <c r="D44" s="102"/>
      <c r="E44" s="103"/>
      <c r="F44" s="23">
        <f>'[1]Расчет 01.06.2016'!BL36</f>
        <v>5999.9999999999991</v>
      </c>
      <c r="G44" s="24">
        <v>0.6</v>
      </c>
      <c r="H44" s="102"/>
      <c r="I44" s="104"/>
      <c r="J44" s="86"/>
      <c r="K44" s="87"/>
    </row>
    <row r="45" spans="1:11" ht="14.25" customHeight="1" x14ac:dyDescent="0.25">
      <c r="A45" s="77">
        <v>33</v>
      </c>
      <c r="B45" s="25" t="s">
        <v>23</v>
      </c>
      <c r="C45" s="88">
        <v>19</v>
      </c>
      <c r="D45" s="90">
        <f>'[1]Расчет 01.06.2016'!BM25</f>
        <v>120000</v>
      </c>
      <c r="E45" s="92">
        <v>12</v>
      </c>
      <c r="F45" s="23">
        <f>'[1]Расчет 01.06.2016'!BM36</f>
        <v>2100</v>
      </c>
      <c r="G45" s="24">
        <v>0.21</v>
      </c>
      <c r="H45" s="90">
        <f>'[1]Расчет 01.06.2016'!BN25</f>
        <v>200000</v>
      </c>
      <c r="I45" s="94">
        <v>20</v>
      </c>
      <c r="J45" s="96"/>
      <c r="K45" s="98"/>
    </row>
    <row r="46" spans="1:11" ht="42" customHeight="1" thickBot="1" x14ac:dyDescent="0.3">
      <c r="A46" s="78">
        <v>34</v>
      </c>
      <c r="B46" s="18" t="s">
        <v>61</v>
      </c>
      <c r="C46" s="89"/>
      <c r="D46" s="91"/>
      <c r="E46" s="93"/>
      <c r="F46" s="26">
        <f>'[1]Расчет 01.06.2016'!BO36</f>
        <v>3800</v>
      </c>
      <c r="G46" s="27">
        <v>0.38</v>
      </c>
      <c r="H46" s="91"/>
      <c r="I46" s="95"/>
      <c r="J46" s="97"/>
      <c r="K46" s="99"/>
    </row>
    <row r="47" spans="1:11" x14ac:dyDescent="0.25">
      <c r="A47" s="79"/>
      <c r="B47" s="28"/>
      <c r="C47" s="28"/>
      <c r="D47" s="29"/>
      <c r="E47" s="29"/>
      <c r="F47" s="29"/>
      <c r="G47" s="29"/>
      <c r="H47" s="29"/>
      <c r="I47" s="29"/>
      <c r="J47" s="80"/>
      <c r="K47" s="81"/>
    </row>
    <row r="48" spans="1:11" x14ac:dyDescent="0.25">
      <c r="A48" s="83" t="s">
        <v>52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1:11" x14ac:dyDescent="0.25">
      <c r="A49" s="84" t="s">
        <v>53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x14ac:dyDescent="0.25">
      <c r="A50" s="85" t="s">
        <v>54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25">
      <c r="A51" s="85" t="s">
        <v>55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x14ac:dyDescent="0.25">
      <c r="A52" s="85" t="s">
        <v>56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x14ac:dyDescent="0.25">
      <c r="A53" s="85" t="s">
        <v>57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ht="18.75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</row>
  </sheetData>
  <mergeCells count="53">
    <mergeCell ref="A1:K1"/>
    <mergeCell ref="A2:K2"/>
    <mergeCell ref="A3:H3"/>
    <mergeCell ref="A4:A7"/>
    <mergeCell ref="B4:B7"/>
    <mergeCell ref="C4:C7"/>
    <mergeCell ref="D4:K4"/>
    <mergeCell ref="D5:E5"/>
    <mergeCell ref="F5:G6"/>
    <mergeCell ref="H5:I5"/>
    <mergeCell ref="J5:K5"/>
    <mergeCell ref="D6:E6"/>
    <mergeCell ref="H6:I6"/>
    <mergeCell ref="J6:K6"/>
    <mergeCell ref="A8:K8"/>
    <mergeCell ref="A27:K27"/>
    <mergeCell ref="A29:K29"/>
    <mergeCell ref="A38:K38"/>
    <mergeCell ref="C39:C40"/>
    <mergeCell ref="D39:D40"/>
    <mergeCell ref="E39:E40"/>
    <mergeCell ref="H39:H40"/>
    <mergeCell ref="I39:I40"/>
    <mergeCell ref="J39:J40"/>
    <mergeCell ref="K39:K40"/>
    <mergeCell ref="C41:C42"/>
    <mergeCell ref="D41:D42"/>
    <mergeCell ref="E41:E42"/>
    <mergeCell ref="H41:H42"/>
    <mergeCell ref="I41:I42"/>
    <mergeCell ref="J41:J42"/>
    <mergeCell ref="K41:K42"/>
    <mergeCell ref="K43:K44"/>
    <mergeCell ref="C45:C46"/>
    <mergeCell ref="D45:D46"/>
    <mergeCell ref="E45:E46"/>
    <mergeCell ref="H45:H46"/>
    <mergeCell ref="I45:I46"/>
    <mergeCell ref="J45:J46"/>
    <mergeCell ref="K45:K46"/>
    <mergeCell ref="C43:C44"/>
    <mergeCell ref="D43:D44"/>
    <mergeCell ref="E43:E44"/>
    <mergeCell ref="H43:H44"/>
    <mergeCell ref="I43:I44"/>
    <mergeCell ref="J43:J44"/>
    <mergeCell ref="A54:K54"/>
    <mergeCell ref="A48:K48"/>
    <mergeCell ref="A49:K49"/>
    <mergeCell ref="A50:K50"/>
    <mergeCell ref="A51:K51"/>
    <mergeCell ref="A52:K52"/>
    <mergeCell ref="A53:K5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koshlyunov.yu</dc:creator>
  <cp:lastModifiedBy>koshlyunov.yu</cp:lastModifiedBy>
  <cp:lastPrinted>2016-07-15T07:17:42Z</cp:lastPrinted>
  <dcterms:created xsi:type="dcterms:W3CDTF">2016-07-15T06:54:20Z</dcterms:created>
  <dcterms:modified xsi:type="dcterms:W3CDTF">2016-07-15T08:24:42Z</dcterms:modified>
</cp:coreProperties>
</file>